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ksa Zoli\2019\Ábelnek weblapra\"/>
    </mc:Choice>
  </mc:AlternateContent>
  <bookViews>
    <workbookView xWindow="0" yWindow="0" windowWidth="24000" windowHeight="88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1" i="1"/>
  <c r="G22" i="1"/>
  <c r="G13" i="1" l="1"/>
  <c r="G12" i="1"/>
  <c r="G14" i="1"/>
</calcChain>
</file>

<file path=xl/sharedStrings.xml><?xml version="1.0" encoding="utf-8"?>
<sst xmlns="http://schemas.openxmlformats.org/spreadsheetml/2006/main" count="74" uniqueCount="46">
  <si>
    <t xml:space="preserve">Szerződés kelte </t>
  </si>
  <si>
    <t>Szerződés típusa</t>
  </si>
  <si>
    <t>Szerződés tárgya</t>
  </si>
  <si>
    <t xml:space="preserve">Szerződés összege </t>
  </si>
  <si>
    <t>Szerződések közzététele az Info tv. 1. melléklet III/4. pontjának megfelelően</t>
  </si>
  <si>
    <t>Partner/Szállító/kivitelező</t>
  </si>
  <si>
    <t>Deltha Rendszerház Kft.</t>
  </si>
  <si>
    <t>vállakozási szerződés</t>
  </si>
  <si>
    <t>Rufusz Computer Informatika Zrt.</t>
  </si>
  <si>
    <t>informatikai eszközök beszerzése</t>
  </si>
  <si>
    <t>adásvételi szerződés</t>
  </si>
  <si>
    <t>Magnum IT Kft.</t>
  </si>
  <si>
    <t>dolgozói nyilvántartó rendszer fejlesztése</t>
  </si>
  <si>
    <t>Autó Mirai Kft.</t>
  </si>
  <si>
    <t>gépjármű beszerzése</t>
  </si>
  <si>
    <t>Euro-Profil Rendszerház Kft.</t>
  </si>
  <si>
    <t>szkennerek beszerzése</t>
  </si>
  <si>
    <t>professzionális szkennerek bérlése</t>
  </si>
  <si>
    <t>bérleti szerződés</t>
  </si>
  <si>
    <t>La-zo Autó Kft</t>
  </si>
  <si>
    <t>REÁL SZÁM Kft.</t>
  </si>
  <si>
    <t>munkaügyi, adatszolgáltatási feladatok ellátása</t>
  </si>
  <si>
    <t>megbízási szerződés</t>
  </si>
  <si>
    <t>Reakció-D Kft.</t>
  </si>
  <si>
    <t>jogi tanácsadói tevékenység</t>
  </si>
  <si>
    <t>HSSC Szolgáltató Központ Kft.</t>
  </si>
  <si>
    <t>szolgáltatási szerződés</t>
  </si>
  <si>
    <t>könyvelési feladatok ellátása</t>
  </si>
  <si>
    <t>Autó-Fort Kft.</t>
  </si>
  <si>
    <t>KIVING Ingatlangazdálkodó és Beruházásszervező Kft.</t>
  </si>
  <si>
    <t>Belle Epoque Irodaház Kft.</t>
  </si>
  <si>
    <t>vállalkozási szerződés</t>
  </si>
  <si>
    <t>kölcsön szerződés</t>
  </si>
  <si>
    <t>MandaDB fejlesztése</t>
  </si>
  <si>
    <t>szkenner vásárlás</t>
  </si>
  <si>
    <t>parkoló bérlet</t>
  </si>
  <si>
    <t>Szerződés kezdete</t>
  </si>
  <si>
    <t>Szerződés vége</t>
  </si>
  <si>
    <t>iroda bérlet</t>
  </si>
  <si>
    <t>GMB Holding Pénzügyi Szolgáltató Kft.</t>
  </si>
  <si>
    <t>pénzügyi tanácsadás</t>
  </si>
  <si>
    <t>Q/M Tanácsadó Kft.</t>
  </si>
  <si>
    <t>Europeana Export továbbfejlesztése</t>
  </si>
  <si>
    <t>E-learning rendszer fejlesztés</t>
  </si>
  <si>
    <t>Ramaira Grafikai Stúdió Kft</t>
  </si>
  <si>
    <t>arculati kézikönyv 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</si>
</sst>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\ [$€-1]_-;\-* #,##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topLeftCell="A10" workbookViewId="0">
      <selection activeCell="D17" sqref="D17"/>
    </sheetView>
  </sheetViews>
  <sheetFormatPr defaultRowHeight="15" x14ac:dyDescent="0.25"/>
  <cols>
    <col min="1" max="1" width="56" bestFit="1" customWidth="1"/>
    <col min="2" max="2" width="17.7109375" customWidth="1"/>
    <col min="3" max="3" width="24.42578125" bestFit="1" customWidth="1"/>
    <col min="4" max="4" width="49.28515625" bestFit="1" customWidth="1"/>
    <col min="5" max="5" width="25.5703125" bestFit="1" customWidth="1"/>
    <col min="6" max="6" width="16.42578125" bestFit="1" customWidth="1"/>
    <col min="7" max="7" width="20.7109375" customWidth="1"/>
  </cols>
  <sheetData>
    <row r="2" spans="1:7" x14ac:dyDescent="0.25">
      <c r="A2" s="12" t="s">
        <v>4</v>
      </c>
      <c r="B2" s="12"/>
      <c r="C2" s="12"/>
      <c r="D2" s="12"/>
      <c r="E2" s="12"/>
      <c r="F2" s="12"/>
      <c r="G2" s="12"/>
    </row>
    <row r="3" spans="1:7" x14ac:dyDescent="0.25">
      <c r="A3" s="2" t="s">
        <v>5</v>
      </c>
      <c r="B3" s="3" t="s">
        <v>0</v>
      </c>
      <c r="C3" s="3" t="s">
        <v>1</v>
      </c>
      <c r="D3" s="3" t="s">
        <v>2</v>
      </c>
      <c r="E3" s="3" t="s">
        <v>36</v>
      </c>
      <c r="F3" s="3" t="s">
        <v>37</v>
      </c>
      <c r="G3" s="3" t="s">
        <v>3</v>
      </c>
    </row>
    <row r="4" spans="1:7" x14ac:dyDescent="0.25">
      <c r="A4" s="7" t="s">
        <v>8</v>
      </c>
      <c r="B4" s="8">
        <v>42852</v>
      </c>
      <c r="C4" s="9" t="s">
        <v>10</v>
      </c>
      <c r="D4" s="9" t="s">
        <v>9</v>
      </c>
      <c r="E4" s="8">
        <v>42849</v>
      </c>
      <c r="F4" s="8">
        <v>42852</v>
      </c>
      <c r="G4" s="10">
        <v>17554575</v>
      </c>
    </row>
    <row r="5" spans="1:7" x14ac:dyDescent="0.25">
      <c r="A5" s="7" t="s">
        <v>15</v>
      </c>
      <c r="B5" s="8">
        <v>42853</v>
      </c>
      <c r="C5" s="9" t="s">
        <v>10</v>
      </c>
      <c r="D5" s="9" t="s">
        <v>34</v>
      </c>
      <c r="E5" s="8">
        <v>42853</v>
      </c>
      <c r="F5" s="8">
        <v>42853</v>
      </c>
      <c r="G5" s="10">
        <v>5284470</v>
      </c>
    </row>
    <row r="6" spans="1:7" x14ac:dyDescent="0.25">
      <c r="A6" s="7" t="s">
        <v>8</v>
      </c>
      <c r="B6" s="8">
        <v>42822</v>
      </c>
      <c r="C6" s="9" t="s">
        <v>10</v>
      </c>
      <c r="D6" s="9" t="s">
        <v>9</v>
      </c>
      <c r="E6" s="8">
        <v>42822</v>
      </c>
      <c r="F6" s="8">
        <v>42855</v>
      </c>
      <c r="G6" s="10">
        <v>6929120</v>
      </c>
    </row>
    <row r="7" spans="1:7" x14ac:dyDescent="0.25">
      <c r="A7" s="7" t="s">
        <v>15</v>
      </c>
      <c r="B7" s="8">
        <v>42857</v>
      </c>
      <c r="C7" s="9" t="s">
        <v>10</v>
      </c>
      <c r="D7" s="9" t="s">
        <v>16</v>
      </c>
      <c r="E7" s="8">
        <v>42857</v>
      </c>
      <c r="F7" s="8">
        <v>42885</v>
      </c>
      <c r="G7" s="10">
        <v>5284470</v>
      </c>
    </row>
    <row r="8" spans="1:7" x14ac:dyDescent="0.25">
      <c r="A8" s="7" t="s">
        <v>19</v>
      </c>
      <c r="B8" s="8">
        <v>42888</v>
      </c>
      <c r="C8" s="9" t="s">
        <v>10</v>
      </c>
      <c r="D8" s="9" t="s">
        <v>14</v>
      </c>
      <c r="E8" s="8">
        <v>42888</v>
      </c>
      <c r="F8" s="8">
        <v>42888</v>
      </c>
      <c r="G8" s="10">
        <v>5000000</v>
      </c>
    </row>
    <row r="9" spans="1:7" x14ac:dyDescent="0.25">
      <c r="A9" s="7" t="s">
        <v>6</v>
      </c>
      <c r="B9" s="8">
        <v>42906</v>
      </c>
      <c r="C9" s="9" t="s">
        <v>31</v>
      </c>
      <c r="D9" s="9" t="s">
        <v>33</v>
      </c>
      <c r="E9" s="8">
        <v>42906</v>
      </c>
      <c r="F9" s="8">
        <v>43023</v>
      </c>
      <c r="G9" s="10">
        <v>18034000</v>
      </c>
    </row>
    <row r="10" spans="1:7" x14ac:dyDescent="0.25">
      <c r="A10" s="7" t="s">
        <v>11</v>
      </c>
      <c r="B10" s="8">
        <v>43330</v>
      </c>
      <c r="C10" s="9" t="s">
        <v>7</v>
      </c>
      <c r="D10" s="9" t="s">
        <v>12</v>
      </c>
      <c r="E10" s="8">
        <v>42965</v>
      </c>
      <c r="F10" s="8">
        <v>43024</v>
      </c>
      <c r="G10" s="10">
        <v>15875000</v>
      </c>
    </row>
    <row r="11" spans="1:7" x14ac:dyDescent="0.25">
      <c r="A11" s="7" t="s">
        <v>13</v>
      </c>
      <c r="B11" s="8">
        <v>43090</v>
      </c>
      <c r="C11" s="9" t="s">
        <v>10</v>
      </c>
      <c r="D11" s="9" t="s">
        <v>14</v>
      </c>
      <c r="E11" s="8">
        <v>43090</v>
      </c>
      <c r="F11" s="8">
        <v>43081</v>
      </c>
      <c r="G11" s="10">
        <v>5300000</v>
      </c>
    </row>
    <row r="12" spans="1:7" x14ac:dyDescent="0.25">
      <c r="A12" s="7" t="s">
        <v>20</v>
      </c>
      <c r="B12" s="8">
        <v>42737</v>
      </c>
      <c r="C12" s="9" t="s">
        <v>22</v>
      </c>
      <c r="D12" s="9" t="s">
        <v>21</v>
      </c>
      <c r="E12" s="8">
        <v>42736</v>
      </c>
      <c r="F12" s="8">
        <v>43100</v>
      </c>
      <c r="G12" s="10">
        <f>762000*12</f>
        <v>9144000</v>
      </c>
    </row>
    <row r="13" spans="1:7" x14ac:dyDescent="0.25">
      <c r="A13" s="7" t="s">
        <v>23</v>
      </c>
      <c r="B13" s="8">
        <v>42737</v>
      </c>
      <c r="C13" s="9" t="s">
        <v>22</v>
      </c>
      <c r="D13" s="9" t="s">
        <v>24</v>
      </c>
      <c r="E13" s="8">
        <v>42736</v>
      </c>
      <c r="F13" s="8">
        <v>43131</v>
      </c>
      <c r="G13" s="10">
        <f>13*762000</f>
        <v>9906000</v>
      </c>
    </row>
    <row r="14" spans="1:7" x14ac:dyDescent="0.25">
      <c r="A14" s="7" t="s">
        <v>15</v>
      </c>
      <c r="B14" s="8">
        <v>42857</v>
      </c>
      <c r="C14" s="9" t="s">
        <v>18</v>
      </c>
      <c r="D14" s="9" t="s">
        <v>17</v>
      </c>
      <c r="E14" s="8">
        <v>42857</v>
      </c>
      <c r="F14" s="8">
        <v>43159</v>
      </c>
      <c r="G14" s="10">
        <f>719110*1.27*10</f>
        <v>9132697</v>
      </c>
    </row>
    <row r="15" spans="1:7" x14ac:dyDescent="0.25">
      <c r="A15" s="7" t="s">
        <v>13</v>
      </c>
      <c r="B15" s="8">
        <v>43304</v>
      </c>
      <c r="C15" s="9" t="s">
        <v>10</v>
      </c>
      <c r="D15" s="9" t="s">
        <v>14</v>
      </c>
      <c r="E15" s="8">
        <v>43304</v>
      </c>
      <c r="F15" s="8">
        <v>43304</v>
      </c>
      <c r="G15" s="10">
        <v>9500000</v>
      </c>
    </row>
    <row r="16" spans="1:7" x14ac:dyDescent="0.25">
      <c r="A16" s="7" t="s">
        <v>28</v>
      </c>
      <c r="B16" s="8">
        <v>43312</v>
      </c>
      <c r="C16" s="9" t="s">
        <v>10</v>
      </c>
      <c r="D16" s="9" t="s">
        <v>14</v>
      </c>
      <c r="E16" s="8">
        <v>43312</v>
      </c>
      <c r="F16" s="8">
        <v>43312</v>
      </c>
      <c r="G16" s="10">
        <v>9490000</v>
      </c>
    </row>
    <row r="17" spans="1:7" x14ac:dyDescent="0.25">
      <c r="A17" s="7" t="s">
        <v>29</v>
      </c>
      <c r="B17" s="8">
        <v>42992</v>
      </c>
      <c r="C17" s="9" t="s">
        <v>32</v>
      </c>
      <c r="D17" s="9" t="s">
        <v>32</v>
      </c>
      <c r="E17" s="8">
        <v>42590</v>
      </c>
      <c r="F17" s="8">
        <v>43357</v>
      </c>
      <c r="G17" s="10">
        <v>10000000</v>
      </c>
    </row>
    <row r="18" spans="1:7" x14ac:dyDescent="0.25">
      <c r="A18" s="7" t="s">
        <v>11</v>
      </c>
      <c r="B18" s="8">
        <v>43297</v>
      </c>
      <c r="C18" s="9" t="s">
        <v>7</v>
      </c>
      <c r="D18" s="9" t="s">
        <v>42</v>
      </c>
      <c r="E18" s="8">
        <v>43297</v>
      </c>
      <c r="F18" s="8">
        <v>43378</v>
      </c>
      <c r="G18" s="10">
        <v>18719800</v>
      </c>
    </row>
    <row r="19" spans="1:7" x14ac:dyDescent="0.25">
      <c r="A19" s="7" t="s">
        <v>11</v>
      </c>
      <c r="B19" s="8">
        <v>43346</v>
      </c>
      <c r="C19" s="9" t="s">
        <v>7</v>
      </c>
      <c r="D19" s="9" t="s">
        <v>43</v>
      </c>
      <c r="E19" s="8">
        <v>43346</v>
      </c>
      <c r="F19" s="8">
        <v>43449</v>
      </c>
      <c r="G19" s="10">
        <v>12065000</v>
      </c>
    </row>
    <row r="20" spans="1:7" x14ac:dyDescent="0.25">
      <c r="A20" s="7" t="s">
        <v>44</v>
      </c>
      <c r="B20" s="8">
        <v>43405</v>
      </c>
      <c r="C20" s="9" t="s">
        <v>22</v>
      </c>
      <c r="D20" s="9" t="s">
        <v>45</v>
      </c>
      <c r="E20" s="8">
        <v>43405</v>
      </c>
      <c r="F20" s="8">
        <v>43449</v>
      </c>
      <c r="G20" s="10">
        <v>8001000</v>
      </c>
    </row>
    <row r="21" spans="1:7" x14ac:dyDescent="0.25">
      <c r="A21" s="7" t="s">
        <v>25</v>
      </c>
      <c r="B21" s="8">
        <v>42796</v>
      </c>
      <c r="C21" s="9" t="s">
        <v>26</v>
      </c>
      <c r="D21" s="9" t="s">
        <v>27</v>
      </c>
      <c r="E21" s="8">
        <v>42736</v>
      </c>
      <c r="F21" s="8">
        <v>43830</v>
      </c>
      <c r="G21" s="10">
        <f>534924*24</f>
        <v>12838176</v>
      </c>
    </row>
    <row r="22" spans="1:7" x14ac:dyDescent="0.25">
      <c r="A22" s="7" t="s">
        <v>39</v>
      </c>
      <c r="B22" s="8">
        <v>43280</v>
      </c>
      <c r="C22" s="9" t="s">
        <v>22</v>
      </c>
      <c r="D22" s="9" t="s">
        <v>40</v>
      </c>
      <c r="E22" s="8">
        <v>43282</v>
      </c>
      <c r="F22" s="8">
        <v>43830</v>
      </c>
      <c r="G22" s="10">
        <f>495300*12</f>
        <v>5943600</v>
      </c>
    </row>
    <row r="23" spans="1:7" x14ac:dyDescent="0.25">
      <c r="A23" s="7" t="s">
        <v>30</v>
      </c>
      <c r="B23" s="8">
        <v>42822</v>
      </c>
      <c r="C23" s="9" t="s">
        <v>18</v>
      </c>
      <c r="D23" s="9" t="s">
        <v>35</v>
      </c>
      <c r="E23" s="8">
        <v>42767</v>
      </c>
      <c r="F23" s="8">
        <v>44227</v>
      </c>
      <c r="G23" s="11">
        <f>457.2*12</f>
        <v>5486.4</v>
      </c>
    </row>
    <row r="24" spans="1:7" x14ac:dyDescent="0.25">
      <c r="A24" s="7" t="s">
        <v>30</v>
      </c>
      <c r="B24" s="8">
        <v>42767</v>
      </c>
      <c r="C24" s="9" t="s">
        <v>18</v>
      </c>
      <c r="D24" s="9" t="s">
        <v>38</v>
      </c>
      <c r="E24" s="8">
        <v>42767</v>
      </c>
      <c r="F24" s="8">
        <v>44227</v>
      </c>
      <c r="G24" s="11">
        <f>6674*12</f>
        <v>80088</v>
      </c>
    </row>
    <row r="25" spans="1:7" x14ac:dyDescent="0.25">
      <c r="A25" s="7" t="s">
        <v>41</v>
      </c>
      <c r="B25" s="8">
        <v>43474</v>
      </c>
      <c r="C25" s="9" t="s">
        <v>22</v>
      </c>
      <c r="D25" s="9" t="s">
        <v>24</v>
      </c>
      <c r="E25" s="8">
        <v>43475</v>
      </c>
      <c r="F25" s="8"/>
      <c r="G25" s="10">
        <f>825500*12</f>
        <v>9906000</v>
      </c>
    </row>
    <row r="26" spans="1:7" x14ac:dyDescent="0.25">
      <c r="A26" s="4"/>
      <c r="B26" s="5"/>
      <c r="C26" s="1"/>
      <c r="D26" s="1"/>
      <c r="E26" s="5"/>
      <c r="F26" s="5"/>
      <c r="G26" s="6"/>
    </row>
    <row r="27" spans="1:7" x14ac:dyDescent="0.25">
      <c r="A27" s="4"/>
      <c r="B27" s="5"/>
      <c r="C27" s="1"/>
      <c r="D27" s="1"/>
      <c r="E27" s="5"/>
      <c r="F27" s="5"/>
      <c r="G27" s="6"/>
    </row>
    <row r="28" spans="1:7" x14ac:dyDescent="0.25">
      <c r="A28" s="4"/>
      <c r="B28" s="5"/>
      <c r="C28" s="1"/>
      <c r="D28" s="1"/>
      <c r="E28" s="5"/>
      <c r="F28" s="5"/>
      <c r="G28" s="6"/>
    </row>
    <row r="29" spans="1:7" x14ac:dyDescent="0.25">
      <c r="A29" s="4"/>
      <c r="B29" s="5"/>
      <c r="C29" s="1"/>
      <c r="D29" s="1"/>
      <c r="E29" s="1"/>
      <c r="F29" s="5"/>
      <c r="G29" s="6"/>
    </row>
  </sheetData>
  <sortState ref="A4:G27">
    <sortCondition ref="F4:F27"/>
  </sortState>
  <mergeCells count="1">
    <mergeCell ref="A2:G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user</cp:lastModifiedBy>
  <dcterms:created xsi:type="dcterms:W3CDTF">2018-07-08T14:54:57Z</dcterms:created>
  <dcterms:modified xsi:type="dcterms:W3CDTF">2019-10-10T06:42:14Z</dcterms:modified>
</cp:coreProperties>
</file>